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5. svibanj 2026/"/>
    </mc:Choice>
  </mc:AlternateContent>
  <xr:revisionPtr revIDLastSave="10" documentId="8_{4F9DACA0-DB62-4F20-AACA-BB88B202E132}" xr6:coauthVersionLast="47" xr6:coauthVersionMax="47" xr10:uidLastSave="{E604D3B6-1E09-49D2-9763-737002243829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O16" i="1"/>
  <c r="K16" i="1"/>
  <c r="H16" i="1" l="1"/>
  <c r="N16" i="1"/>
  <c r="J16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<sst xmlns="http://schemas.openxmlformats.org/spreadsheetml/2006/main" count="63" uniqueCount="42">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</sst>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2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25"/>
  <sheetViews>
    <sheetView tabSelected="1" zoomScaleNormal="100" zoomScaleSheetLayoutView="75" workbookViewId="0">
      <pane ySplit="4" topLeftCell="A5" activePane="bottomLeft" state="frozen"/>
      <selection pane="bottomLeft" activeCell="D32" sqref="D32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7.1406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3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28" t="s">
        <v>24</v>
      </c>
      <c r="B1" s="31" t="s">
        <v>33</v>
      </c>
      <c r="C1" s="28" t="s">
        <v>29</v>
      </c>
      <c r="D1" s="33" t="s">
        <v>25</v>
      </c>
      <c r="E1" s="34"/>
      <c r="F1" s="35" t="s">
        <v>10</v>
      </c>
      <c r="G1" s="40" t="s">
        <v>5</v>
      </c>
      <c r="H1" s="41"/>
      <c r="I1" s="37" t="s">
        <v>41</v>
      </c>
      <c r="J1" s="30"/>
      <c r="K1" s="30"/>
      <c r="L1" s="30"/>
      <c r="M1" s="29" t="s">
        <v>23</v>
      </c>
      <c r="N1" s="29"/>
      <c r="O1" s="29"/>
      <c r="P1" s="29"/>
    </row>
    <row r="2" spans="1:16" ht="22.5" customHeight="1" x14ac:dyDescent="0.2">
      <c r="A2" s="28"/>
      <c r="B2" s="30"/>
      <c r="C2" s="32"/>
      <c r="D2" s="34"/>
      <c r="E2" s="34"/>
      <c r="F2" s="36"/>
      <c r="G2" s="42"/>
      <c r="H2" s="43"/>
      <c r="I2" s="30"/>
      <c r="J2" s="30"/>
      <c r="K2" s="30"/>
      <c r="L2" s="30"/>
      <c r="M2" s="29"/>
      <c r="N2" s="29"/>
      <c r="O2" s="29"/>
      <c r="P2" s="29"/>
    </row>
    <row r="3" spans="1:16" ht="27.75" customHeight="1" x14ac:dyDescent="0.2">
      <c r="A3" s="28"/>
      <c r="B3" s="30"/>
      <c r="C3" s="32"/>
      <c r="D3" s="34"/>
      <c r="E3" s="34"/>
      <c r="F3" s="36"/>
      <c r="G3" s="44"/>
      <c r="H3" s="45"/>
      <c r="I3" s="30"/>
      <c r="J3" s="30"/>
      <c r="K3" s="30"/>
      <c r="L3" s="30"/>
      <c r="M3" s="29"/>
      <c r="N3" s="29"/>
      <c r="O3" s="29"/>
      <c r="P3" s="29"/>
    </row>
    <row r="4" spans="1:16" ht="26.25" customHeight="1" x14ac:dyDescent="0.2">
      <c r="A4" s="39"/>
      <c r="B4" s="38"/>
      <c r="C4" s="55"/>
      <c r="D4" s="56"/>
      <c r="E4" s="56"/>
      <c r="F4" s="57"/>
      <c r="G4" s="46" t="s">
        <v>38</v>
      </c>
      <c r="H4" s="47" t="s">
        <v>9</v>
      </c>
      <c r="I4" s="47" t="s">
        <v>20</v>
      </c>
      <c r="J4" s="47" t="s">
        <v>38</v>
      </c>
      <c r="K4" s="47" t="s">
        <v>9</v>
      </c>
      <c r="L4" s="48" t="s">
        <v>6</v>
      </c>
      <c r="M4" s="47" t="s">
        <v>20</v>
      </c>
      <c r="N4" s="47" t="s">
        <v>38</v>
      </c>
      <c r="O4" s="47" t="s">
        <v>9</v>
      </c>
      <c r="P4" s="48" t="s">
        <v>6</v>
      </c>
    </row>
    <row r="5" spans="1:16" s="54" customFormat="1" ht="24" customHeight="1" x14ac:dyDescent="0.2">
      <c r="A5" s="17">
        <v>3781224</v>
      </c>
      <c r="B5" s="20" t="s">
        <v>4</v>
      </c>
      <c r="C5" s="58">
        <f>C4+1</f>
        <v>1</v>
      </c>
      <c r="D5" s="26" t="s">
        <v>0</v>
      </c>
      <c r="E5" s="21" t="s">
        <v>7</v>
      </c>
      <c r="F5" s="21" t="s">
        <v>11</v>
      </c>
      <c r="G5" s="22">
        <v>40723524</v>
      </c>
      <c r="H5" s="18">
        <v>306831391.57800001</v>
      </c>
      <c r="I5" s="16">
        <v>2262262</v>
      </c>
      <c r="J5" s="16">
        <v>40720716</v>
      </c>
      <c r="K5" s="16">
        <v>306810234.70200002</v>
      </c>
      <c r="L5" s="23">
        <v>99.993104722469496</v>
      </c>
      <c r="M5" s="18">
        <v>2261004</v>
      </c>
      <c r="N5" s="18">
        <v>40698072</v>
      </c>
      <c r="O5" s="18">
        <v>306639623.48400003</v>
      </c>
      <c r="P5" s="22">
        <v>99.937500497255598</v>
      </c>
    </row>
    <row r="6" spans="1:16" s="54" customFormat="1" ht="24" customHeight="1" x14ac:dyDescent="0.2">
      <c r="A6" s="17">
        <v>1845934</v>
      </c>
      <c r="B6" s="20" t="s">
        <v>2</v>
      </c>
      <c r="C6" s="58">
        <f>C5+1</f>
        <v>2</v>
      </c>
      <c r="D6" s="26" t="s">
        <v>1</v>
      </c>
      <c r="E6" s="21" t="s">
        <v>21</v>
      </c>
      <c r="F6" s="21" t="s">
        <v>27</v>
      </c>
      <c r="G6" s="22">
        <v>597240</v>
      </c>
      <c r="H6" s="60">
        <v>4499904.78</v>
      </c>
      <c r="I6" s="16">
        <v>398160</v>
      </c>
      <c r="J6" s="16">
        <v>398160</v>
      </c>
      <c r="K6" s="16">
        <v>2999936.52</v>
      </c>
      <c r="L6" s="23">
        <v>66.666666666666657</v>
      </c>
      <c r="M6" s="18">
        <v>398160</v>
      </c>
      <c r="N6" s="18">
        <v>398160</v>
      </c>
      <c r="O6" s="18">
        <v>2999936.52</v>
      </c>
      <c r="P6" s="22">
        <v>66.666666666666657</v>
      </c>
    </row>
    <row r="7" spans="1:16" s="54" customFormat="1" ht="24" customHeight="1" x14ac:dyDescent="0.2">
      <c r="A7" s="17">
        <v>1292943</v>
      </c>
      <c r="B7" s="20" t="s">
        <v>13</v>
      </c>
      <c r="C7" s="58">
        <f t="shared" ref="C7:C15" si="0">C6+1</f>
        <v>3</v>
      </c>
      <c r="D7" s="26" t="s">
        <v>35</v>
      </c>
      <c r="E7" s="21" t="s">
        <v>7</v>
      </c>
      <c r="F7" s="21" t="s">
        <v>12</v>
      </c>
      <c r="G7" s="22">
        <v>708400</v>
      </c>
      <c r="H7" s="18">
        <v>5337439.8</v>
      </c>
      <c r="I7" s="16">
        <v>50600</v>
      </c>
      <c r="J7" s="16">
        <v>708400</v>
      </c>
      <c r="K7" s="16">
        <v>5337439.8000000007</v>
      </c>
      <c r="L7" s="23">
        <v>100</v>
      </c>
      <c r="M7" s="18">
        <v>50600</v>
      </c>
      <c r="N7" s="18">
        <v>708400</v>
      </c>
      <c r="O7" s="18">
        <v>5337439.8000000007</v>
      </c>
      <c r="P7" s="22">
        <v>100</v>
      </c>
    </row>
    <row r="8" spans="1:16" s="54" customFormat="1" ht="24" customHeight="1" x14ac:dyDescent="0.2">
      <c r="A8" s="17">
        <v>1761609</v>
      </c>
      <c r="B8" s="20">
        <v>8884831822</v>
      </c>
      <c r="C8" s="58">
        <f t="shared" si="0"/>
        <v>4</v>
      </c>
      <c r="D8" s="26" t="s">
        <v>37</v>
      </c>
      <c r="E8" s="21" t="s">
        <v>21</v>
      </c>
      <c r="F8" s="21" t="s">
        <v>12</v>
      </c>
      <c r="G8" s="22">
        <v>12310</v>
      </c>
      <c r="H8" s="18">
        <v>92749.695000000007</v>
      </c>
      <c r="I8" s="16">
        <v>12310</v>
      </c>
      <c r="J8" s="16">
        <v>12310</v>
      </c>
      <c r="K8" s="16">
        <v>92749.695000000007</v>
      </c>
      <c r="L8" s="23">
        <v>100</v>
      </c>
      <c r="M8" s="18">
        <v>12310</v>
      </c>
      <c r="N8" s="18">
        <v>12310</v>
      </c>
      <c r="O8" s="18">
        <v>92749.695000000007</v>
      </c>
      <c r="P8" s="22">
        <v>100</v>
      </c>
    </row>
    <row r="9" spans="1:16" s="54" customFormat="1" ht="24" customHeight="1" x14ac:dyDescent="0.2">
      <c r="A9" s="17">
        <v>3270467</v>
      </c>
      <c r="B9" s="20" t="s">
        <v>30</v>
      </c>
      <c r="C9" s="58">
        <f t="shared" si="0"/>
        <v>5</v>
      </c>
      <c r="D9" s="26" t="s">
        <v>31</v>
      </c>
      <c r="E9" s="21" t="s">
        <v>7</v>
      </c>
      <c r="F9" s="21" t="s">
        <v>12</v>
      </c>
      <c r="G9" s="22">
        <v>14527350</v>
      </c>
      <c r="H9" s="18">
        <v>109456318.575</v>
      </c>
      <c r="I9" s="16">
        <v>231247</v>
      </c>
      <c r="J9" s="16">
        <v>11562350</v>
      </c>
      <c r="K9" s="16">
        <v>87116526.075000003</v>
      </c>
      <c r="L9" s="23">
        <v>79.590221203454163</v>
      </c>
      <c r="M9" s="18">
        <v>210779</v>
      </c>
      <c r="N9" s="18">
        <v>10538950</v>
      </c>
      <c r="O9" s="18">
        <v>79405718.775000006</v>
      </c>
      <c r="P9" s="22">
        <v>72.545577823897673</v>
      </c>
    </row>
    <row r="10" spans="1:16" s="54" customFormat="1" ht="24" customHeight="1" x14ac:dyDescent="0.2">
      <c r="A10" s="17">
        <v>3131467</v>
      </c>
      <c r="B10" s="20" t="s">
        <v>18</v>
      </c>
      <c r="C10" s="58">
        <f t="shared" si="0"/>
        <v>6</v>
      </c>
      <c r="D10" s="26" t="s">
        <v>3</v>
      </c>
      <c r="E10" s="21" t="s">
        <v>7</v>
      </c>
      <c r="F10" s="21" t="s">
        <v>8</v>
      </c>
      <c r="G10" s="22">
        <v>1636674</v>
      </c>
      <c r="H10" s="18">
        <v>12331520.253</v>
      </c>
      <c r="I10" s="16">
        <v>1152975</v>
      </c>
      <c r="J10" s="16">
        <v>1152975</v>
      </c>
      <c r="K10" s="16">
        <v>8687090.1375000011</v>
      </c>
      <c r="L10" s="23">
        <v>70.446222033221034</v>
      </c>
      <c r="M10" s="18">
        <v>1152975</v>
      </c>
      <c r="N10" s="18">
        <v>1152975</v>
      </c>
      <c r="O10" s="18">
        <v>8687090.1375000011</v>
      </c>
      <c r="P10" s="22">
        <v>70.446222033221034</v>
      </c>
    </row>
    <row r="11" spans="1:16" s="54" customFormat="1" ht="24" customHeight="1" x14ac:dyDescent="0.2">
      <c r="A11" s="17">
        <v>1627511</v>
      </c>
      <c r="B11" s="20">
        <v>53535248695</v>
      </c>
      <c r="C11" s="58">
        <f t="shared" si="0"/>
        <v>7</v>
      </c>
      <c r="D11" s="27" t="s">
        <v>15</v>
      </c>
      <c r="E11" s="61" t="s">
        <v>21</v>
      </c>
      <c r="F11" s="59" t="s">
        <v>11</v>
      </c>
      <c r="G11" s="22">
        <v>4740350</v>
      </c>
      <c r="H11" s="18">
        <v>35716167.075000003</v>
      </c>
      <c r="I11" s="16">
        <v>4740350</v>
      </c>
      <c r="J11" s="16">
        <v>4740350</v>
      </c>
      <c r="K11" s="16">
        <v>35716167.075000003</v>
      </c>
      <c r="L11" s="23">
        <v>100</v>
      </c>
      <c r="M11" s="18">
        <v>4740350</v>
      </c>
      <c r="N11" s="18">
        <v>4740350</v>
      </c>
      <c r="O11" s="18">
        <v>35716167.075000003</v>
      </c>
      <c r="P11" s="22">
        <v>100</v>
      </c>
    </row>
    <row r="12" spans="1:16" s="54" customFormat="1" ht="24" customHeight="1" x14ac:dyDescent="0.2">
      <c r="A12" s="17">
        <v>2057387</v>
      </c>
      <c r="B12" s="20" t="s">
        <v>28</v>
      </c>
      <c r="C12" s="58">
        <f t="shared" si="0"/>
        <v>8</v>
      </c>
      <c r="D12" s="26" t="s">
        <v>17</v>
      </c>
      <c r="E12" s="21" t="s">
        <v>21</v>
      </c>
      <c r="F12" s="59" t="s">
        <v>12</v>
      </c>
      <c r="G12" s="22">
        <v>3863970</v>
      </c>
      <c r="H12" s="18">
        <v>29113081.965</v>
      </c>
      <c r="I12" s="16">
        <v>3863970</v>
      </c>
      <c r="J12" s="16">
        <v>3863970</v>
      </c>
      <c r="K12" s="16">
        <v>29113081.965</v>
      </c>
      <c r="L12" s="23">
        <v>100</v>
      </c>
      <c r="M12" s="18">
        <v>3863970</v>
      </c>
      <c r="N12" s="18">
        <v>3863970</v>
      </c>
      <c r="O12" s="18">
        <v>29113081.965</v>
      </c>
      <c r="P12" s="22">
        <v>100</v>
      </c>
    </row>
    <row r="13" spans="1:16" s="54" customFormat="1" ht="24" customHeight="1" x14ac:dyDescent="0.2">
      <c r="A13" s="17">
        <v>1537571</v>
      </c>
      <c r="B13" s="20" t="s">
        <v>34</v>
      </c>
      <c r="C13" s="58">
        <f t="shared" si="0"/>
        <v>9</v>
      </c>
      <c r="D13" s="26" t="s">
        <v>16</v>
      </c>
      <c r="E13" s="21" t="s">
        <v>21</v>
      </c>
      <c r="F13" s="59" t="s">
        <v>12</v>
      </c>
      <c r="G13" s="22">
        <v>121046120</v>
      </c>
      <c r="H13" s="18">
        <v>912021991.1400001</v>
      </c>
      <c r="I13" s="16">
        <v>121046120</v>
      </c>
      <c r="J13" s="16">
        <v>121046120</v>
      </c>
      <c r="K13" s="16">
        <v>912021991.1400001</v>
      </c>
      <c r="L13" s="23">
        <v>100</v>
      </c>
      <c r="M13" s="18">
        <v>121046120</v>
      </c>
      <c r="N13" s="18">
        <v>121046120</v>
      </c>
      <c r="O13" s="18">
        <v>912021991.1400001</v>
      </c>
      <c r="P13" s="22">
        <v>100</v>
      </c>
    </row>
    <row r="14" spans="1:16" s="54" customFormat="1" ht="24" customHeight="1" x14ac:dyDescent="0.2">
      <c r="A14" s="17">
        <v>4918096</v>
      </c>
      <c r="B14" s="20">
        <v>77553867416</v>
      </c>
      <c r="C14" s="58">
        <f t="shared" si="0"/>
        <v>10</v>
      </c>
      <c r="D14" s="26" t="s">
        <v>36</v>
      </c>
      <c r="E14" s="21" t="s">
        <v>21</v>
      </c>
      <c r="F14" s="21" t="s">
        <v>27</v>
      </c>
      <c r="G14" s="22">
        <v>35397920</v>
      </c>
      <c r="H14" s="18">
        <v>266705628.24000001</v>
      </c>
      <c r="I14" s="16">
        <v>34384080</v>
      </c>
      <c r="J14" s="16">
        <v>34384080</v>
      </c>
      <c r="K14" s="16">
        <v>259066850.76000002</v>
      </c>
      <c r="L14" s="23">
        <v>97.135876910281738</v>
      </c>
      <c r="M14" s="18">
        <v>34384080</v>
      </c>
      <c r="N14" s="18">
        <v>34384080</v>
      </c>
      <c r="O14" s="18">
        <v>259066850.76000002</v>
      </c>
      <c r="P14" s="22">
        <v>97.135876910281738</v>
      </c>
    </row>
    <row r="15" spans="1:16" s="54" customFormat="1" ht="24" customHeight="1" x14ac:dyDescent="0.2">
      <c r="A15" s="17">
        <v>2618664</v>
      </c>
      <c r="B15" s="20" t="s">
        <v>14</v>
      </c>
      <c r="C15" s="58">
        <f t="shared" si="0"/>
        <v>11</v>
      </c>
      <c r="D15" s="26" t="s">
        <v>26</v>
      </c>
      <c r="E15" s="21" t="s">
        <v>7</v>
      </c>
      <c r="F15" s="21" t="s">
        <v>32</v>
      </c>
      <c r="G15" s="22">
        <v>48934585</v>
      </c>
      <c r="H15" s="60">
        <v>368697630.6825</v>
      </c>
      <c r="I15" s="16">
        <v>411215</v>
      </c>
      <c r="J15" s="16">
        <v>48934585</v>
      </c>
      <c r="K15" s="16">
        <v>368697630.6825</v>
      </c>
      <c r="L15" s="23">
        <v>100</v>
      </c>
      <c r="M15" s="18">
        <v>411215</v>
      </c>
      <c r="N15" s="18">
        <v>48934585</v>
      </c>
      <c r="O15" s="18">
        <v>368697630.6825</v>
      </c>
      <c r="P15" s="22">
        <v>100</v>
      </c>
    </row>
    <row r="16" spans="1:16" s="14" customFormat="1" ht="22.5" customHeight="1" x14ac:dyDescent="0.2">
      <c r="A16" s="15"/>
      <c r="B16" s="11"/>
      <c r="C16" s="50" t="s">
        <v>22</v>
      </c>
      <c r="D16" s="51" t="s">
        <v>19</v>
      </c>
      <c r="E16" s="52"/>
      <c r="F16" s="52"/>
      <c r="G16" s="1">
        <f>SUM(G5:G15)</f>
        <v>272188443</v>
      </c>
      <c r="H16" s="1">
        <f>SUM(H5:H15)</f>
        <v>2050803823.7835002</v>
      </c>
      <c r="I16" s="49"/>
      <c r="J16" s="49">
        <f>SUM(J5:J15)</f>
        <v>267524016</v>
      </c>
      <c r="K16" s="49">
        <f>SUM(K5:K15)</f>
        <v>2015659698.552</v>
      </c>
      <c r="L16" s="53"/>
      <c r="M16" s="1"/>
      <c r="N16" s="49">
        <f>SUM(N5:N15)</f>
        <v>266477972</v>
      </c>
      <c r="O16" s="49">
        <f>SUM(O5:O15)</f>
        <v>2007778280.0339999</v>
      </c>
      <c r="P16" s="2"/>
    </row>
    <row r="19" spans="2:16" ht="24" customHeight="1" x14ac:dyDescent="0.2">
      <c r="D19" s="24"/>
    </row>
    <row r="20" spans="2:16" x14ac:dyDescent="0.2">
      <c r="D20" s="25" t="s">
        <v>39</v>
      </c>
      <c r="E20" s="24" t="s">
        <v>40</v>
      </c>
    </row>
    <row r="22" spans="2:16" x14ac:dyDescent="0.2">
      <c r="B22" s="3"/>
      <c r="C22" s="3"/>
      <c r="D22" s="3"/>
      <c r="E22" s="3"/>
      <c r="F22" s="19"/>
      <c r="G22" s="10"/>
      <c r="H22" s="3"/>
      <c r="I22" s="3"/>
      <c r="J22" s="3"/>
      <c r="K22" s="3"/>
      <c r="L22" s="3"/>
      <c r="M22" s="3"/>
      <c r="N22" s="3"/>
      <c r="O22" s="3"/>
      <c r="P22" s="3"/>
    </row>
    <row r="23" spans="2:16" x14ac:dyDescent="0.2">
      <c r="B23" s="3"/>
      <c r="C23" s="3"/>
      <c r="D23" s="3"/>
      <c r="E23" s="3"/>
      <c r="F23" s="19"/>
      <c r="G23" s="10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2">
      <c r="B24" s="3"/>
      <c r="C24" s="3"/>
      <c r="D24" s="3"/>
      <c r="E24" s="3"/>
      <c r="F24" s="19"/>
      <c r="G24" s="10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">
      <c r="B25" s="3"/>
      <c r="C25" s="3"/>
      <c r="D25" s="3"/>
      <c r="E25" s="3"/>
      <c r="F25" s="19"/>
      <c r="G25" s="10"/>
      <c r="H25" s="3"/>
      <c r="I25" s="3"/>
      <c r="J25" s="3"/>
      <c r="K25" s="3"/>
      <c r="L25" s="3"/>
      <c r="M25" s="3"/>
      <c r="N25" s="3"/>
      <c r="O25" s="3"/>
      <c r="P25" s="3"/>
    </row>
  </sheetData>
  <sortState xmlns:xlrd2="http://schemas.microsoft.com/office/spreadsheetml/2017/richdata2" ref="A5:P15">
    <sortCondition ref="D5:D15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31496062992125984" right="0.19685039370078741" top="0.82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2026-05-07T08:22:15Z</cp:lastPrinted>
  <dcterms:created xsi:type="dcterms:W3CDTF">2004-10-23T16:37:51Z</dcterms:created>
  <dcterms:modified xsi:type="dcterms:W3CDTF">2026-05-07T08:22:30Z</dcterms:modified>
</cp:coreProperties>
</file>